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O:\LFV Bayern eV\Fachbereiche\FB 02 - Vereinswesen, Rechtsschutz, Versicherungsschutz, Steuern\LFV_Leitfaden_Gründungsfest_neu\Muster_Festbüro\"/>
    </mc:Choice>
  </mc:AlternateContent>
  <xr:revisionPtr revIDLastSave="0" documentId="8_{31A01C8C-02A0-424D-89BC-53F39BFCA590}" xr6:coauthVersionLast="36" xr6:coauthVersionMax="36" xr10:uidLastSave="{00000000-0000-0000-0000-000000000000}"/>
  <bookViews>
    <workbookView xWindow="600" yWindow="120" windowWidth="14115" windowHeight="7965" activeTab="5"/>
  </bookViews>
  <sheets>
    <sheet name="FF Muster 1" sheetId="1" r:id="rId1"/>
    <sheet name="FF Muster 2" sheetId="2" r:id="rId2"/>
    <sheet name="FF Muster 3" sheetId="3" r:id="rId3"/>
    <sheet name="FF Muster 4" sheetId="6" r:id="rId4"/>
    <sheet name="FF Muster 5" sheetId="7" r:id="rId5"/>
    <sheet name="Gesamtabrechnung" sheetId="4" r:id="rId6"/>
  </sheets>
  <externalReferences>
    <externalReference r:id="rId7"/>
    <externalReference r:id="rId8"/>
  </externalReferences>
  <calcPr calcId="191029"/>
</workbook>
</file>

<file path=xl/calcChain.xml><?xml version="1.0" encoding="utf-8"?>
<calcChain xmlns="http://schemas.openxmlformats.org/spreadsheetml/2006/main">
  <c r="E4" i="4" l="1"/>
  <c r="F4" i="4"/>
  <c r="G4" i="4"/>
  <c r="D21" i="7"/>
  <c r="D20" i="6"/>
  <c r="D20" i="7"/>
  <c r="D19" i="6"/>
  <c r="D34" i="6" s="1"/>
  <c r="D19" i="7"/>
  <c r="D22" i="7"/>
  <c r="D27" i="7"/>
  <c r="D28" i="7"/>
  <c r="D29" i="7"/>
  <c r="D34" i="7"/>
  <c r="C11" i="7"/>
  <c r="D19" i="1"/>
  <c r="B4" i="4" s="1"/>
  <c r="D21" i="6"/>
  <c r="D22" i="6"/>
  <c r="D27" i="6"/>
  <c r="D28" i="6"/>
  <c r="D29" i="6"/>
  <c r="C11" i="6"/>
  <c r="D21" i="1"/>
  <c r="B6" i="4" s="1"/>
  <c r="C6" i="4" s="1"/>
  <c r="D29" i="1"/>
  <c r="D29" i="3"/>
  <c r="D20" i="1"/>
  <c r="B5" i="4" s="1"/>
  <c r="C5" i="4" s="1"/>
  <c r="D28" i="1"/>
  <c r="B9" i="4" s="1"/>
  <c r="D5" i="4" s="1"/>
  <c r="D28" i="2"/>
  <c r="D28" i="3"/>
  <c r="D27" i="1"/>
  <c r="B8" i="4" s="1"/>
  <c r="D4" i="4" s="1"/>
  <c r="D27" i="3"/>
  <c r="D22" i="1"/>
  <c r="B7" i="4" s="1"/>
  <c r="C7" i="4" s="1"/>
  <c r="D19" i="3"/>
  <c r="D20" i="3"/>
  <c r="D21" i="3"/>
  <c r="D34" i="3" s="1"/>
  <c r="D22" i="3"/>
  <c r="C11" i="3"/>
  <c r="D19" i="2"/>
  <c r="D20" i="2"/>
  <c r="D21" i="2"/>
  <c r="D34" i="2" s="1"/>
  <c r="D22" i="2"/>
  <c r="D27" i="2"/>
  <c r="D29" i="2"/>
  <c r="B10" i="4" s="1"/>
  <c r="D6" i="4" s="1"/>
  <c r="C11" i="2"/>
  <c r="C11" i="1"/>
  <c r="I4" i="4" l="1"/>
  <c r="B12" i="4"/>
  <c r="C4" i="4"/>
  <c r="H4" i="4" s="1"/>
  <c r="D34" i="1"/>
  <c r="J4" i="4" l="1"/>
</calcChain>
</file>

<file path=xl/sharedStrings.xml><?xml version="1.0" encoding="utf-8"?>
<sst xmlns="http://schemas.openxmlformats.org/spreadsheetml/2006/main" count="158" uniqueCount="45">
  <si>
    <t>Rechnung</t>
  </si>
  <si>
    <t>Anzahl</t>
  </si>
  <si>
    <t>Beschreibung</t>
  </si>
  <si>
    <r>
      <t xml:space="preserve"> </t>
    </r>
    <r>
      <rPr>
        <sz val="10"/>
        <rFont val="Arial"/>
        <family val="2"/>
      </rPr>
      <t>Preis/Einh</t>
    </r>
    <r>
      <rPr>
        <b/>
        <sz val="11"/>
        <rFont val="Arial"/>
        <family val="2"/>
      </rPr>
      <t xml:space="preserve">. </t>
    </r>
  </si>
  <si>
    <t xml:space="preserve"> TOTAL</t>
  </si>
  <si>
    <t>Essmarken</t>
  </si>
  <si>
    <t>Bierzeichen</t>
  </si>
  <si>
    <t>Festzeichen</t>
  </si>
  <si>
    <t>Festschrift</t>
  </si>
  <si>
    <t>Nachkauf</t>
  </si>
  <si>
    <t xml:space="preserve"> berechnet und kassiert.</t>
  </si>
  <si>
    <t>Summe</t>
  </si>
  <si>
    <t>Betrag dankend erhalten : _____________________</t>
  </si>
  <si>
    <t>Das Essen wird im Auftrag der Metzgerei xxxxxx</t>
  </si>
  <si>
    <t>(Diesen Satz mit Absprache eines Steuerberaters)</t>
  </si>
  <si>
    <t>Makierung, wenn Anwesend</t>
  </si>
  <si>
    <t xml:space="preserve">           Feuerwehr XXXXXX</t>
  </si>
  <si>
    <t xml:space="preserve">                Musterstr.17</t>
  </si>
  <si>
    <t xml:space="preserve">                4711 Musterstadt</t>
  </si>
  <si>
    <t>Gründungsfest der FF XXXXXXXX von 18. bis 20. Juni XXXX</t>
  </si>
  <si>
    <t>StNr. xxx/xxx/xxxxx</t>
  </si>
  <si>
    <t>Essmarken (Nachkauf)</t>
  </si>
  <si>
    <t>Bierzeichen (Nachkauf)</t>
  </si>
  <si>
    <t>Festzeichen (Nachkauf)</t>
  </si>
  <si>
    <t>Gesamtsumme</t>
  </si>
  <si>
    <t>Einnahmen</t>
  </si>
  <si>
    <t> FF Muster 3</t>
  </si>
  <si>
    <t> FF Muster 2</t>
  </si>
  <si>
    <t> FF Muster 1</t>
  </si>
  <si>
    <t>Die Feuerwehr XXXXXXXX bedankt sich für Ihren Besuch</t>
  </si>
  <si>
    <t>Die Feuerwehr XXXXXXXXX wünscht Ihnen einen angenehmen Aufenthalt</t>
  </si>
  <si>
    <t> FF Muster 4</t>
  </si>
  <si>
    <t> FF Muster 5</t>
  </si>
  <si>
    <t>der Musikkapellen und der Helfer usw.</t>
  </si>
  <si>
    <t>berücksichtigt werden !!</t>
  </si>
  <si>
    <r>
      <t xml:space="preserve">Die tatsächliche Anzahl der </t>
    </r>
    <r>
      <rPr>
        <b/>
        <sz val="11"/>
        <color indexed="10"/>
        <rFont val="Arial"/>
        <family val="2"/>
      </rPr>
      <t>Essen</t>
    </r>
    <r>
      <rPr>
        <sz val="11"/>
        <rFont val="Arial"/>
        <family val="2"/>
      </rPr>
      <t xml:space="preserve"> nach Abrechnung im Festbüro</t>
    </r>
  </si>
  <si>
    <t>Patenverein</t>
  </si>
  <si>
    <t>Jubelverein</t>
  </si>
  <si>
    <t>Ehrengäste</t>
  </si>
  <si>
    <t>Gesamtessen</t>
  </si>
  <si>
    <t>FF Essen</t>
  </si>
  <si>
    <t>Ort Essen</t>
  </si>
  <si>
    <r>
      <t>Hier</t>
    </r>
    <r>
      <rPr>
        <b/>
        <sz val="11"/>
        <rFont val="Arial"/>
        <family val="2"/>
      </rPr>
      <t xml:space="preserve"> </t>
    </r>
    <r>
      <rPr>
        <sz val="11"/>
        <color indexed="56"/>
        <rFont val="Arial"/>
        <family val="2"/>
      </rPr>
      <t>müssen beim Essen noch die Zahl :</t>
    </r>
  </si>
  <si>
    <r>
      <t>sind hier auf dem</t>
    </r>
    <r>
      <rPr>
        <b/>
        <sz val="11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Reiter</t>
    </r>
    <r>
      <rPr>
        <sz val="11"/>
        <color indexed="10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Gesamtabrechnung Spalte J4</t>
    </r>
  </si>
  <si>
    <t>Gesamtabrechnung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</si>
</sst>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5" x14ac:knownFonts="1">
    <font>
      <sz val="10"/>
      <name val="Arial"/>
    </font>
    <font>
      <sz val="10"/>
      <name val="Arial"/>
    </font>
    <font>
      <sz val="16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i/>
      <sz val="18"/>
      <name val="Arial"/>
      <family val="2"/>
    </font>
    <font>
      <b/>
      <i/>
      <u/>
      <sz val="1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8"/>
      <name val="Arial"/>
    </font>
    <font>
      <sz val="9"/>
      <color indexed="10"/>
      <name val="Arial"/>
      <family val="2"/>
    </font>
    <font>
      <sz val="8"/>
      <color indexed="10"/>
      <name val="Times New Roman"/>
      <family val="1"/>
    </font>
    <font>
      <u/>
      <sz val="16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1"/>
      <color indexed="56"/>
      <name val="Arial"/>
      <family val="2"/>
    </font>
    <font>
      <b/>
      <sz val="11"/>
      <color indexed="10"/>
      <name val="Arial"/>
      <family val="2"/>
    </font>
    <font>
      <sz val="11"/>
      <color indexed="12"/>
      <name val="Arial"/>
      <family val="2"/>
    </font>
    <font>
      <b/>
      <sz val="11"/>
      <color indexed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1" xfId="0" applyBorder="1"/>
    <xf numFmtId="0" fontId="1" fillId="0" borderId="0" xfId="0" applyFont="1" applyBorder="1"/>
    <xf numFmtId="0" fontId="0" fillId="2" borderId="0" xfId="0" applyFill="1"/>
    <xf numFmtId="0" fontId="6" fillId="0" borderId="0" xfId="0" applyFont="1"/>
    <xf numFmtId="14" fontId="7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2" xfId="0" applyFont="1" applyBorder="1" applyAlignment="1">
      <alignment horizontal="center"/>
    </xf>
    <xf numFmtId="0" fontId="10" fillId="0" borderId="3" xfId="0" applyFont="1" applyBorder="1"/>
    <xf numFmtId="0" fontId="11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8" fontId="3" fillId="0" borderId="0" xfId="0" applyNumberFormat="1" applyFont="1" applyBorder="1"/>
    <xf numFmtId="44" fontId="3" fillId="0" borderId="6" xfId="1" applyFont="1" applyBorder="1"/>
    <xf numFmtId="44" fontId="3" fillId="0" borderId="4" xfId="1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/>
    <xf numFmtId="0" fontId="13" fillId="0" borderId="0" xfId="0" applyFont="1" applyBorder="1"/>
    <xf numFmtId="0" fontId="13" fillId="0" borderId="4" xfId="0" applyFont="1" applyBorder="1"/>
    <xf numFmtId="0" fontId="3" fillId="0" borderId="0" xfId="0" applyFont="1" applyBorder="1"/>
    <xf numFmtId="0" fontId="3" fillId="0" borderId="4" xfId="0" applyFont="1" applyBorder="1"/>
    <xf numFmtId="0" fontId="1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/>
    </xf>
    <xf numFmtId="44" fontId="10" fillId="0" borderId="9" xfId="0" applyNumberFormat="1" applyFont="1" applyBorder="1"/>
    <xf numFmtId="0" fontId="14" fillId="0" borderId="0" xfId="0" applyFont="1"/>
    <xf numFmtId="0" fontId="16" fillId="0" borderId="10" xfId="0" applyFont="1" applyBorder="1" applyAlignment="1">
      <alignment horizontal="center"/>
    </xf>
    <xf numFmtId="0" fontId="17" fillId="2" borderId="0" xfId="0" applyFont="1" applyFill="1" applyBorder="1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/>
    <xf numFmtId="44" fontId="20" fillId="0" borderId="2" xfId="0" applyNumberFormat="1" applyFont="1" applyBorder="1"/>
    <xf numFmtId="0" fontId="20" fillId="0" borderId="2" xfId="0" applyFont="1" applyBorder="1" applyAlignment="1">
      <alignment horizontal="center"/>
    </xf>
    <xf numFmtId="44" fontId="20" fillId="0" borderId="0" xfId="0" applyNumberFormat="1" applyFont="1" applyBorder="1" applyAlignment="1">
      <alignment horizontal="center"/>
    </xf>
    <xf numFmtId="0" fontId="0" fillId="0" borderId="0" xfId="0" applyBorder="1"/>
    <xf numFmtId="44" fontId="20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9" fillId="0" borderId="2" xfId="0" applyFont="1" applyBorder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238125</xdr:rowOff>
    </xdr:from>
    <xdr:to>
      <xdr:col>3</xdr:col>
      <xdr:colOff>590550</xdr:colOff>
      <xdr:row>4</xdr:row>
      <xdr:rowOff>104775</xdr:rowOff>
    </xdr:to>
    <xdr:pic>
      <xdr:nvPicPr>
        <xdr:cNvPr id="1026" name="Picture 2" descr="Löwenlogo">
          <a:extLst>
            <a:ext uri="{FF2B5EF4-FFF2-40B4-BE49-F238E27FC236}">
              <a16:creationId xmlns:a16="http://schemas.microsoft.com/office/drawing/2014/main" id="{95E9D37A-AA7B-43D9-9715-293882F8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38125"/>
          <a:ext cx="122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238125</xdr:rowOff>
    </xdr:from>
    <xdr:to>
      <xdr:col>3</xdr:col>
      <xdr:colOff>590550</xdr:colOff>
      <xdr:row>4</xdr:row>
      <xdr:rowOff>104775</xdr:rowOff>
    </xdr:to>
    <xdr:pic>
      <xdr:nvPicPr>
        <xdr:cNvPr id="2049" name="Picture 1" descr="Löwenlogo">
          <a:extLst>
            <a:ext uri="{FF2B5EF4-FFF2-40B4-BE49-F238E27FC236}">
              <a16:creationId xmlns:a16="http://schemas.microsoft.com/office/drawing/2014/main" id="{5ADA1C53-D672-4C9C-BF59-7EACDD720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38125"/>
          <a:ext cx="122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19050</xdr:rowOff>
    </xdr:from>
    <xdr:to>
      <xdr:col>3</xdr:col>
      <xdr:colOff>590550</xdr:colOff>
      <xdr:row>3</xdr:row>
      <xdr:rowOff>47625</xdr:rowOff>
    </xdr:to>
    <xdr:pic>
      <xdr:nvPicPr>
        <xdr:cNvPr id="3073" name="Picture 1" descr="Löwenlogo">
          <a:extLst>
            <a:ext uri="{FF2B5EF4-FFF2-40B4-BE49-F238E27FC236}">
              <a16:creationId xmlns:a16="http://schemas.microsoft.com/office/drawing/2014/main" id="{57E74170-1A8A-4EE6-BE12-A20B03A44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9050"/>
          <a:ext cx="122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19050</xdr:rowOff>
    </xdr:from>
    <xdr:to>
      <xdr:col>3</xdr:col>
      <xdr:colOff>590550</xdr:colOff>
      <xdr:row>3</xdr:row>
      <xdr:rowOff>47625</xdr:rowOff>
    </xdr:to>
    <xdr:pic>
      <xdr:nvPicPr>
        <xdr:cNvPr id="4098" name="Picture 2" descr="Löwenlogo">
          <a:extLst>
            <a:ext uri="{FF2B5EF4-FFF2-40B4-BE49-F238E27FC236}">
              <a16:creationId xmlns:a16="http://schemas.microsoft.com/office/drawing/2014/main" id="{E6160FD4-E819-4782-B819-77388E77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9050"/>
          <a:ext cx="122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19050</xdr:rowOff>
    </xdr:from>
    <xdr:to>
      <xdr:col>3</xdr:col>
      <xdr:colOff>590550</xdr:colOff>
      <xdr:row>3</xdr:row>
      <xdr:rowOff>47625</xdr:rowOff>
    </xdr:to>
    <xdr:pic>
      <xdr:nvPicPr>
        <xdr:cNvPr id="5124" name="Picture 4" descr="Löwenlogo">
          <a:extLst>
            <a:ext uri="{FF2B5EF4-FFF2-40B4-BE49-F238E27FC236}">
              <a16:creationId xmlns:a16="http://schemas.microsoft.com/office/drawing/2014/main" id="{A2488765-846A-4C81-932D-62351758C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9050"/>
          <a:ext cx="1228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einsanmeldu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usterrechnungen_Ortsvere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eine"/>
      <sheetName val="Ehrengäste"/>
    </sheetNames>
    <sheetDataSet>
      <sheetData sheetId="0">
        <row r="31">
          <cell r="H31">
            <v>32</v>
          </cell>
        </row>
        <row r="32">
          <cell r="H32">
            <v>50</v>
          </cell>
        </row>
        <row r="33">
          <cell r="H33">
            <v>120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tmuster1"/>
      <sheetName val="Ortmuster2"/>
      <sheetName val="Ortmuster3"/>
      <sheetName val="Ortmuster4"/>
      <sheetName val="Ortmuster5"/>
      <sheetName val="Ortmuster6"/>
      <sheetName val="Gesamtrechn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E4">
            <v>81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46"/>
  <sheetViews>
    <sheetView topLeftCell="A9" workbookViewId="0">
      <selection activeCell="G21" sqref="G21"/>
    </sheetView>
  </sheetViews>
  <sheetFormatPr baseColWidth="10" defaultRowHeight="12.75" x14ac:dyDescent="0.2"/>
  <cols>
    <col min="1" max="1" width="6.42578125" customWidth="1"/>
    <col min="2" max="2" width="52.140625" customWidth="1"/>
    <col min="3" max="3" width="15.28515625" customWidth="1"/>
  </cols>
  <sheetData>
    <row r="1" spans="1:4" ht="20.25" x14ac:dyDescent="0.3">
      <c r="A1" s="1" t="s">
        <v>16</v>
      </c>
    </row>
    <row r="2" spans="1:4" ht="15" x14ac:dyDescent="0.2">
      <c r="A2" s="2" t="s">
        <v>17</v>
      </c>
    </row>
    <row r="3" spans="1:4" ht="15" x14ac:dyDescent="0.2">
      <c r="A3" s="2" t="s">
        <v>18</v>
      </c>
    </row>
    <row r="4" spans="1:4" x14ac:dyDescent="0.2">
      <c r="A4" s="3"/>
    </row>
    <row r="5" spans="1:4" x14ac:dyDescent="0.2">
      <c r="A5" s="3"/>
    </row>
    <row r="6" spans="1:4" x14ac:dyDescent="0.2">
      <c r="A6" s="3"/>
    </row>
    <row r="7" spans="1:4" x14ac:dyDescent="0.2">
      <c r="A7" s="3"/>
    </row>
    <row r="8" spans="1:4" x14ac:dyDescent="0.2">
      <c r="A8" s="3"/>
    </row>
    <row r="9" spans="1:4" ht="24" thickBot="1" x14ac:dyDescent="0.4">
      <c r="A9" s="4"/>
      <c r="B9" s="4" t="s">
        <v>0</v>
      </c>
      <c r="C9" s="5"/>
      <c r="D9" s="5"/>
    </row>
    <row r="10" spans="1:4" ht="13.5" thickTop="1" x14ac:dyDescent="0.2">
      <c r="A10" s="37" t="s">
        <v>15</v>
      </c>
      <c r="B10" s="6"/>
      <c r="C10" s="6"/>
      <c r="D10" s="6"/>
    </row>
    <row r="11" spans="1:4" ht="23.25" x14ac:dyDescent="0.35">
      <c r="A11" s="7"/>
      <c r="B11" s="8" t="s">
        <v>28</v>
      </c>
      <c r="C11" s="9">
        <f ca="1">TODAY()</f>
        <v>43493</v>
      </c>
    </row>
    <row r="12" spans="1:4" ht="23.25" x14ac:dyDescent="0.35">
      <c r="A12" s="10"/>
    </row>
    <row r="13" spans="1:4" x14ac:dyDescent="0.2">
      <c r="A13" s="3"/>
      <c r="C13" t="s">
        <v>20</v>
      </c>
    </row>
    <row r="14" spans="1:4" x14ac:dyDescent="0.2">
      <c r="A14" s="3"/>
    </row>
    <row r="15" spans="1:4" ht="18" x14ac:dyDescent="0.25">
      <c r="A15" s="11" t="s">
        <v>19</v>
      </c>
    </row>
    <row r="18" spans="1:4" ht="15.75" x14ac:dyDescent="0.25">
      <c r="A18" s="12" t="s">
        <v>1</v>
      </c>
      <c r="B18" s="13" t="s">
        <v>2</v>
      </c>
      <c r="C18" s="14" t="s">
        <v>3</v>
      </c>
      <c r="D18" s="15" t="s">
        <v>4</v>
      </c>
    </row>
    <row r="19" spans="1:4" ht="15" x14ac:dyDescent="0.2">
      <c r="A19" s="16">
        <v>7</v>
      </c>
      <c r="B19" s="17" t="s">
        <v>5</v>
      </c>
      <c r="C19" s="18">
        <v>8.5</v>
      </c>
      <c r="D19" s="19">
        <f>(A19*C19)</f>
        <v>59.5</v>
      </c>
    </row>
    <row r="20" spans="1:4" ht="15" x14ac:dyDescent="0.2">
      <c r="A20" s="16">
        <v>7</v>
      </c>
      <c r="B20" s="17" t="s">
        <v>6</v>
      </c>
      <c r="C20" s="18">
        <v>5.35</v>
      </c>
      <c r="D20" s="20">
        <f>(A20*C20)</f>
        <v>37.449999999999996</v>
      </c>
    </row>
    <row r="21" spans="1:4" ht="15" x14ac:dyDescent="0.2">
      <c r="A21" s="16">
        <v>7</v>
      </c>
      <c r="B21" s="17" t="s">
        <v>7</v>
      </c>
      <c r="C21" s="18">
        <v>2</v>
      </c>
      <c r="D21" s="20">
        <f>(A21*C21)</f>
        <v>14</v>
      </c>
    </row>
    <row r="22" spans="1:4" ht="15" x14ac:dyDescent="0.2">
      <c r="A22" s="16">
        <v>1</v>
      </c>
      <c r="B22" s="17" t="s">
        <v>8</v>
      </c>
      <c r="C22" s="18">
        <v>7</v>
      </c>
      <c r="D22" s="20">
        <f>(A22*C22)</f>
        <v>7</v>
      </c>
    </row>
    <row r="23" spans="1:4" ht="15.75" x14ac:dyDescent="0.25">
      <c r="A23" s="21"/>
      <c r="B23" s="22"/>
      <c r="C23" s="23"/>
      <c r="D23" s="24"/>
    </row>
    <row r="24" spans="1:4" ht="15.75" x14ac:dyDescent="0.25">
      <c r="A24" s="21"/>
      <c r="B24" s="22"/>
      <c r="C24" s="25"/>
      <c r="D24" s="24"/>
    </row>
    <row r="25" spans="1:4" ht="15.75" x14ac:dyDescent="0.25">
      <c r="A25" s="21"/>
      <c r="B25" s="17" t="s">
        <v>9</v>
      </c>
      <c r="C25" s="25"/>
      <c r="D25" s="26"/>
    </row>
    <row r="26" spans="1:4" ht="15.75" x14ac:dyDescent="0.25">
      <c r="A26" s="21"/>
      <c r="B26" s="17"/>
      <c r="C26" s="18"/>
      <c r="D26" s="26"/>
    </row>
    <row r="27" spans="1:4" ht="15.75" x14ac:dyDescent="0.25">
      <c r="A27" s="21">
        <v>1</v>
      </c>
      <c r="B27" s="17" t="s">
        <v>5</v>
      </c>
      <c r="C27" s="18">
        <v>8.5</v>
      </c>
      <c r="D27" s="20">
        <f>(A27*C27)</f>
        <v>8.5</v>
      </c>
    </row>
    <row r="28" spans="1:4" ht="15.75" x14ac:dyDescent="0.25">
      <c r="A28" s="21">
        <v>1</v>
      </c>
      <c r="B28" s="17" t="s">
        <v>6</v>
      </c>
      <c r="C28" s="18">
        <v>5.35</v>
      </c>
      <c r="D28" s="20">
        <f>(A28*C28)</f>
        <v>5.35</v>
      </c>
    </row>
    <row r="29" spans="1:4" ht="15" x14ac:dyDescent="0.2">
      <c r="A29" s="16">
        <v>1</v>
      </c>
      <c r="B29" s="17" t="s">
        <v>7</v>
      </c>
      <c r="C29" s="18">
        <v>2</v>
      </c>
      <c r="D29" s="20">
        <f>(A29*C29)</f>
        <v>2</v>
      </c>
    </row>
    <row r="30" spans="1:4" ht="15.75" x14ac:dyDescent="0.25">
      <c r="A30" s="16"/>
      <c r="B30" s="22"/>
      <c r="C30" s="25"/>
      <c r="D30" s="26"/>
    </row>
    <row r="31" spans="1:4" ht="15" x14ac:dyDescent="0.2">
      <c r="A31" s="16"/>
      <c r="B31" s="27" t="s">
        <v>13</v>
      </c>
      <c r="C31" s="25"/>
      <c r="D31" s="26"/>
    </row>
    <row r="32" spans="1:4" ht="15" x14ac:dyDescent="0.2">
      <c r="A32" s="16"/>
      <c r="B32" s="27" t="s">
        <v>10</v>
      </c>
      <c r="C32" s="25"/>
      <c r="D32" s="26"/>
    </row>
    <row r="33" spans="1:4" ht="15" x14ac:dyDescent="0.2">
      <c r="A33" s="28"/>
      <c r="B33" s="36" t="s">
        <v>14</v>
      </c>
      <c r="C33" s="29"/>
      <c r="D33" s="30"/>
    </row>
    <row r="34" spans="1:4" ht="16.5" thickBot="1" x14ac:dyDescent="0.3">
      <c r="A34" s="31"/>
      <c r="B34" s="32"/>
      <c r="C34" s="33" t="s">
        <v>11</v>
      </c>
      <c r="D34" s="34">
        <f>SUM(D19:D33)</f>
        <v>133.79999999999998</v>
      </c>
    </row>
    <row r="35" spans="1:4" ht="13.5" thickTop="1" x14ac:dyDescent="0.2"/>
    <row r="38" spans="1:4" ht="15" x14ac:dyDescent="0.2">
      <c r="A38" s="2" t="s">
        <v>12</v>
      </c>
    </row>
    <row r="39" spans="1:4" ht="15" x14ac:dyDescent="0.2">
      <c r="A39" s="2"/>
    </row>
    <row r="41" spans="1:4" ht="15" x14ac:dyDescent="0.2">
      <c r="A41" s="33"/>
      <c r="B41" t="s">
        <v>29</v>
      </c>
    </row>
    <row r="42" spans="1:4" ht="15" x14ac:dyDescent="0.2">
      <c r="A42" s="33"/>
    </row>
    <row r="43" spans="1:4" ht="15" x14ac:dyDescent="0.2">
      <c r="A43" s="33"/>
    </row>
    <row r="44" spans="1:4" x14ac:dyDescent="0.2">
      <c r="A44" s="35"/>
      <c r="B44" t="s">
        <v>30</v>
      </c>
    </row>
    <row r="45" spans="1:4" ht="15.75" x14ac:dyDescent="0.25">
      <c r="A45" s="32"/>
    </row>
    <row r="46" spans="1:4" ht="15" x14ac:dyDescent="0.2">
      <c r="A46" s="33"/>
    </row>
  </sheetData>
  <phoneticPr fontId="1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46"/>
  <sheetViews>
    <sheetView topLeftCell="A13" workbookViewId="0">
      <selection activeCell="A36" sqref="A36:IV36"/>
    </sheetView>
  </sheetViews>
  <sheetFormatPr baseColWidth="10" defaultRowHeight="12.75" x14ac:dyDescent="0.2"/>
  <cols>
    <col min="1" max="1" width="6.42578125" customWidth="1"/>
    <col min="2" max="2" width="52.140625" customWidth="1"/>
    <col min="3" max="3" width="15.28515625" customWidth="1"/>
  </cols>
  <sheetData>
    <row r="1" spans="1:4" ht="20.25" x14ac:dyDescent="0.3">
      <c r="A1" s="1" t="s">
        <v>16</v>
      </c>
    </row>
    <row r="2" spans="1:4" ht="15" x14ac:dyDescent="0.2">
      <c r="A2" s="2" t="s">
        <v>17</v>
      </c>
    </row>
    <row r="3" spans="1:4" ht="15" x14ac:dyDescent="0.2">
      <c r="A3" s="2" t="s">
        <v>18</v>
      </c>
    </row>
    <row r="4" spans="1:4" x14ac:dyDescent="0.2">
      <c r="A4" s="3"/>
    </row>
    <row r="5" spans="1:4" x14ac:dyDescent="0.2">
      <c r="A5" s="3"/>
    </row>
    <row r="6" spans="1:4" x14ac:dyDescent="0.2">
      <c r="A6" s="3"/>
    </row>
    <row r="7" spans="1:4" x14ac:dyDescent="0.2">
      <c r="A7" s="3"/>
    </row>
    <row r="8" spans="1:4" x14ac:dyDescent="0.2">
      <c r="A8" s="3"/>
    </row>
    <row r="9" spans="1:4" ht="24" thickBot="1" x14ac:dyDescent="0.4">
      <c r="A9" s="4"/>
      <c r="B9" s="4" t="s">
        <v>0</v>
      </c>
      <c r="C9" s="5"/>
      <c r="D9" s="5"/>
    </row>
    <row r="10" spans="1:4" ht="13.5" thickTop="1" x14ac:dyDescent="0.2">
      <c r="A10" s="37" t="s">
        <v>15</v>
      </c>
      <c r="B10" s="6"/>
      <c r="C10" s="6"/>
      <c r="D10" s="6"/>
    </row>
    <row r="11" spans="1:4" ht="23.25" x14ac:dyDescent="0.35">
      <c r="A11" s="7"/>
      <c r="B11" s="8" t="s">
        <v>27</v>
      </c>
      <c r="C11" s="9">
        <f ca="1">TODAY()</f>
        <v>43493</v>
      </c>
    </row>
    <row r="12" spans="1:4" ht="23.25" x14ac:dyDescent="0.35">
      <c r="A12" s="10"/>
    </row>
    <row r="13" spans="1:4" x14ac:dyDescent="0.2">
      <c r="A13" s="3"/>
      <c r="C13" t="s">
        <v>20</v>
      </c>
    </row>
    <row r="14" spans="1:4" x14ac:dyDescent="0.2">
      <c r="A14" s="3"/>
    </row>
    <row r="15" spans="1:4" ht="18" x14ac:dyDescent="0.25">
      <c r="A15" s="11" t="s">
        <v>19</v>
      </c>
    </row>
    <row r="18" spans="1:4" ht="15.75" x14ac:dyDescent="0.25">
      <c r="A18" s="12" t="s">
        <v>1</v>
      </c>
      <c r="B18" s="13" t="s">
        <v>2</v>
      </c>
      <c r="C18" s="14" t="s">
        <v>3</v>
      </c>
      <c r="D18" s="15" t="s">
        <v>4</v>
      </c>
    </row>
    <row r="19" spans="1:4" ht="15" x14ac:dyDescent="0.2">
      <c r="A19" s="16">
        <v>10</v>
      </c>
      <c r="B19" s="17" t="s">
        <v>5</v>
      </c>
      <c r="C19" s="18">
        <v>8.5</v>
      </c>
      <c r="D19" s="19">
        <f>(A19*C19)</f>
        <v>85</v>
      </c>
    </row>
    <row r="20" spans="1:4" ht="15" x14ac:dyDescent="0.2">
      <c r="A20" s="16">
        <v>10</v>
      </c>
      <c r="B20" s="17" t="s">
        <v>6</v>
      </c>
      <c r="C20" s="18">
        <v>5.35</v>
      </c>
      <c r="D20" s="20">
        <f>(A20*C20)</f>
        <v>53.5</v>
      </c>
    </row>
    <row r="21" spans="1:4" ht="15" x14ac:dyDescent="0.2">
      <c r="A21" s="16">
        <v>10</v>
      </c>
      <c r="B21" s="17" t="s">
        <v>7</v>
      </c>
      <c r="C21" s="18">
        <v>2</v>
      </c>
      <c r="D21" s="20">
        <f>(A21*C21)</f>
        <v>20</v>
      </c>
    </row>
    <row r="22" spans="1:4" ht="15" x14ac:dyDescent="0.2">
      <c r="A22" s="16">
        <v>1</v>
      </c>
      <c r="B22" s="17" t="s">
        <v>8</v>
      </c>
      <c r="C22" s="18">
        <v>7</v>
      </c>
      <c r="D22" s="20">
        <f>(A22*C22)</f>
        <v>7</v>
      </c>
    </row>
    <row r="23" spans="1:4" ht="15.75" x14ac:dyDescent="0.25">
      <c r="A23" s="21"/>
      <c r="B23" s="22"/>
      <c r="C23" s="23"/>
      <c r="D23" s="24"/>
    </row>
    <row r="24" spans="1:4" ht="15.75" x14ac:dyDescent="0.25">
      <c r="A24" s="21"/>
      <c r="B24" s="22"/>
      <c r="C24" s="25"/>
      <c r="D24" s="24"/>
    </row>
    <row r="25" spans="1:4" ht="15.75" x14ac:dyDescent="0.25">
      <c r="A25" s="21"/>
      <c r="B25" s="17" t="s">
        <v>9</v>
      </c>
      <c r="C25" s="25"/>
      <c r="D25" s="26"/>
    </row>
    <row r="26" spans="1:4" ht="15.75" x14ac:dyDescent="0.25">
      <c r="A26" s="21"/>
      <c r="B26" s="17"/>
      <c r="C26" s="18"/>
      <c r="D26" s="26"/>
    </row>
    <row r="27" spans="1:4" ht="15.75" x14ac:dyDescent="0.25">
      <c r="A27" s="21">
        <v>0</v>
      </c>
      <c r="B27" s="17" t="s">
        <v>5</v>
      </c>
      <c r="C27" s="18">
        <v>8.5</v>
      </c>
      <c r="D27" s="20">
        <f>(A27*C27)</f>
        <v>0</v>
      </c>
    </row>
    <row r="28" spans="1:4" ht="15.75" x14ac:dyDescent="0.25">
      <c r="A28" s="21">
        <v>10</v>
      </c>
      <c r="B28" s="17" t="s">
        <v>6</v>
      </c>
      <c r="C28" s="18">
        <v>5.35</v>
      </c>
      <c r="D28" s="20">
        <f>(A28*C28)</f>
        <v>53.5</v>
      </c>
    </row>
    <row r="29" spans="1:4" ht="15" x14ac:dyDescent="0.2">
      <c r="A29" s="16">
        <v>0</v>
      </c>
      <c r="B29" s="17" t="s">
        <v>7</v>
      </c>
      <c r="C29" s="18">
        <v>2</v>
      </c>
      <c r="D29" s="20">
        <f>(A29*C29)</f>
        <v>0</v>
      </c>
    </row>
    <row r="30" spans="1:4" ht="15.75" x14ac:dyDescent="0.25">
      <c r="A30" s="16"/>
      <c r="B30" s="22"/>
      <c r="C30" s="25"/>
      <c r="D30" s="26"/>
    </row>
    <row r="31" spans="1:4" ht="15" x14ac:dyDescent="0.2">
      <c r="A31" s="16"/>
      <c r="B31" s="27" t="s">
        <v>13</v>
      </c>
      <c r="C31" s="25"/>
      <c r="D31" s="26"/>
    </row>
    <row r="32" spans="1:4" ht="15" x14ac:dyDescent="0.2">
      <c r="A32" s="16"/>
      <c r="B32" s="27" t="s">
        <v>10</v>
      </c>
      <c r="C32" s="25"/>
      <c r="D32" s="26"/>
    </row>
    <row r="33" spans="1:4" ht="15" x14ac:dyDescent="0.2">
      <c r="A33" s="28"/>
      <c r="B33" s="36" t="s">
        <v>14</v>
      </c>
      <c r="C33" s="29"/>
      <c r="D33" s="30"/>
    </row>
    <row r="34" spans="1:4" ht="16.5" thickBot="1" x14ac:dyDescent="0.3">
      <c r="A34" s="31"/>
      <c r="B34" s="32"/>
      <c r="C34" s="33" t="s">
        <v>11</v>
      </c>
      <c r="D34" s="34">
        <f>SUM(D19:D33)</f>
        <v>219</v>
      </c>
    </row>
    <row r="35" spans="1:4" ht="13.5" thickTop="1" x14ac:dyDescent="0.2"/>
    <row r="36" spans="1:4" ht="15" x14ac:dyDescent="0.2">
      <c r="A36" s="2"/>
    </row>
    <row r="37" spans="1:4" ht="15" x14ac:dyDescent="0.2">
      <c r="A37" s="2"/>
    </row>
    <row r="38" spans="1:4" ht="15" x14ac:dyDescent="0.2">
      <c r="A38" s="2" t="s">
        <v>12</v>
      </c>
    </row>
    <row r="39" spans="1:4" ht="15" x14ac:dyDescent="0.2">
      <c r="A39" s="2"/>
    </row>
    <row r="41" spans="1:4" ht="15" x14ac:dyDescent="0.2">
      <c r="A41" s="33"/>
      <c r="B41" t="s">
        <v>29</v>
      </c>
    </row>
    <row r="42" spans="1:4" ht="15" x14ac:dyDescent="0.2">
      <c r="A42" s="33"/>
    </row>
    <row r="43" spans="1:4" ht="15" x14ac:dyDescent="0.2">
      <c r="A43" s="33"/>
    </row>
    <row r="44" spans="1:4" x14ac:dyDescent="0.2">
      <c r="A44" s="35"/>
      <c r="B44" t="s">
        <v>30</v>
      </c>
    </row>
    <row r="45" spans="1:4" ht="15.75" x14ac:dyDescent="0.25">
      <c r="A45" s="32"/>
    </row>
    <row r="46" spans="1:4" ht="15" x14ac:dyDescent="0.2">
      <c r="A46" s="33"/>
    </row>
  </sheetData>
  <phoneticPr fontId="1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46"/>
  <sheetViews>
    <sheetView topLeftCell="A7" workbookViewId="0">
      <selection activeCell="A36" sqref="A36:IV36"/>
    </sheetView>
  </sheetViews>
  <sheetFormatPr baseColWidth="10" defaultRowHeight="12.75" x14ac:dyDescent="0.2"/>
  <cols>
    <col min="1" max="1" width="6.42578125" customWidth="1"/>
    <col min="2" max="2" width="52.140625" customWidth="1"/>
    <col min="3" max="3" width="15.28515625" customWidth="1"/>
  </cols>
  <sheetData>
    <row r="1" spans="1:4" ht="20.25" x14ac:dyDescent="0.3">
      <c r="A1" s="1" t="s">
        <v>16</v>
      </c>
    </row>
    <row r="2" spans="1:4" ht="15" x14ac:dyDescent="0.2">
      <c r="A2" s="2" t="s">
        <v>17</v>
      </c>
    </row>
    <row r="3" spans="1:4" ht="15" x14ac:dyDescent="0.2">
      <c r="A3" s="2" t="s">
        <v>18</v>
      </c>
    </row>
    <row r="4" spans="1:4" x14ac:dyDescent="0.2">
      <c r="A4" s="3"/>
    </row>
    <row r="5" spans="1:4" x14ac:dyDescent="0.2">
      <c r="A5" s="3"/>
    </row>
    <row r="6" spans="1:4" x14ac:dyDescent="0.2">
      <c r="A6" s="3"/>
    </row>
    <row r="7" spans="1:4" x14ac:dyDescent="0.2">
      <c r="A7" s="3"/>
    </row>
    <row r="8" spans="1:4" x14ac:dyDescent="0.2">
      <c r="A8" s="3"/>
    </row>
    <row r="9" spans="1:4" ht="24" thickBot="1" x14ac:dyDescent="0.4">
      <c r="A9" s="4"/>
      <c r="B9" s="4" t="s">
        <v>0</v>
      </c>
      <c r="C9" s="5"/>
      <c r="D9" s="5"/>
    </row>
    <row r="10" spans="1:4" ht="13.5" thickTop="1" x14ac:dyDescent="0.2">
      <c r="A10" s="37" t="s">
        <v>15</v>
      </c>
      <c r="B10" s="6"/>
      <c r="C10" s="6"/>
      <c r="D10" s="6"/>
    </row>
    <row r="11" spans="1:4" ht="23.25" x14ac:dyDescent="0.35">
      <c r="A11" s="7"/>
      <c r="B11" s="8" t="s">
        <v>26</v>
      </c>
      <c r="C11" s="9">
        <f ca="1">TODAY()</f>
        <v>43493</v>
      </c>
    </row>
    <row r="12" spans="1:4" ht="23.25" x14ac:dyDescent="0.35">
      <c r="A12" s="10"/>
    </row>
    <row r="13" spans="1:4" x14ac:dyDescent="0.2">
      <c r="A13" s="3"/>
      <c r="C13" t="s">
        <v>20</v>
      </c>
    </row>
    <row r="14" spans="1:4" x14ac:dyDescent="0.2">
      <c r="A14" s="3"/>
    </row>
    <row r="15" spans="1:4" ht="18" x14ac:dyDescent="0.25">
      <c r="A15" s="11" t="s">
        <v>19</v>
      </c>
    </row>
    <row r="18" spans="1:4" ht="15.75" x14ac:dyDescent="0.25">
      <c r="A18" s="12" t="s">
        <v>1</v>
      </c>
      <c r="B18" s="13" t="s">
        <v>2</v>
      </c>
      <c r="C18" s="14" t="s">
        <v>3</v>
      </c>
      <c r="D18" s="15" t="s">
        <v>4</v>
      </c>
    </row>
    <row r="19" spans="1:4" ht="15" x14ac:dyDescent="0.2">
      <c r="A19" s="16">
        <v>7</v>
      </c>
      <c r="B19" s="17" t="s">
        <v>5</v>
      </c>
      <c r="C19" s="18">
        <v>8.5</v>
      </c>
      <c r="D19" s="19">
        <f>(A19*C19)</f>
        <v>59.5</v>
      </c>
    </row>
    <row r="20" spans="1:4" ht="15" x14ac:dyDescent="0.2">
      <c r="A20" s="16">
        <v>7</v>
      </c>
      <c r="B20" s="17" t="s">
        <v>6</v>
      </c>
      <c r="C20" s="18">
        <v>5.35</v>
      </c>
      <c r="D20" s="20">
        <f>(A20*C20)</f>
        <v>37.449999999999996</v>
      </c>
    </row>
    <row r="21" spans="1:4" ht="15" x14ac:dyDescent="0.2">
      <c r="A21" s="16">
        <v>7</v>
      </c>
      <c r="B21" s="17" t="s">
        <v>7</v>
      </c>
      <c r="C21" s="18">
        <v>2</v>
      </c>
      <c r="D21" s="20">
        <f>(A21*C21)</f>
        <v>14</v>
      </c>
    </row>
    <row r="22" spans="1:4" ht="15" x14ac:dyDescent="0.2">
      <c r="A22" s="16">
        <v>1</v>
      </c>
      <c r="B22" s="17" t="s">
        <v>8</v>
      </c>
      <c r="C22" s="18">
        <v>7</v>
      </c>
      <c r="D22" s="20">
        <f>(A22*C22)</f>
        <v>7</v>
      </c>
    </row>
    <row r="23" spans="1:4" ht="15.75" x14ac:dyDescent="0.25">
      <c r="A23" s="21"/>
      <c r="B23" s="22"/>
      <c r="C23" s="23"/>
      <c r="D23" s="24"/>
    </row>
    <row r="24" spans="1:4" ht="15.75" x14ac:dyDescent="0.25">
      <c r="A24" s="21"/>
      <c r="B24" s="22"/>
      <c r="C24" s="25"/>
      <c r="D24" s="24"/>
    </row>
    <row r="25" spans="1:4" ht="15.75" x14ac:dyDescent="0.25">
      <c r="A25" s="21"/>
      <c r="B25" s="17" t="s">
        <v>9</v>
      </c>
      <c r="C25" s="25"/>
      <c r="D25" s="26"/>
    </row>
    <row r="26" spans="1:4" ht="15.75" x14ac:dyDescent="0.25">
      <c r="A26" s="21"/>
      <c r="B26" s="17"/>
      <c r="C26" s="18"/>
      <c r="D26" s="26"/>
    </row>
    <row r="27" spans="1:4" ht="15.75" x14ac:dyDescent="0.25">
      <c r="A27" s="21">
        <v>0</v>
      </c>
      <c r="B27" s="17" t="s">
        <v>5</v>
      </c>
      <c r="C27" s="18">
        <v>8.5</v>
      </c>
      <c r="D27" s="20">
        <f>(A27*C27)</f>
        <v>0</v>
      </c>
    </row>
    <row r="28" spans="1:4" ht="15.75" x14ac:dyDescent="0.25">
      <c r="A28" s="21">
        <v>0</v>
      </c>
      <c r="B28" s="17" t="s">
        <v>6</v>
      </c>
      <c r="C28" s="18">
        <v>5.35</v>
      </c>
      <c r="D28" s="20">
        <f>(A28*C28)</f>
        <v>0</v>
      </c>
    </row>
    <row r="29" spans="1:4" ht="15" x14ac:dyDescent="0.2">
      <c r="A29" s="16">
        <v>0</v>
      </c>
      <c r="B29" s="17" t="s">
        <v>7</v>
      </c>
      <c r="C29" s="18">
        <v>2</v>
      </c>
      <c r="D29" s="20">
        <f>(A29*C29)</f>
        <v>0</v>
      </c>
    </row>
    <row r="30" spans="1:4" ht="15.75" x14ac:dyDescent="0.25">
      <c r="A30" s="16"/>
      <c r="B30" s="22"/>
      <c r="C30" s="25"/>
      <c r="D30" s="26"/>
    </row>
    <row r="31" spans="1:4" ht="15" x14ac:dyDescent="0.2">
      <c r="A31" s="16"/>
      <c r="B31" s="27" t="s">
        <v>13</v>
      </c>
      <c r="C31" s="25"/>
      <c r="D31" s="26"/>
    </row>
    <row r="32" spans="1:4" ht="15" x14ac:dyDescent="0.2">
      <c r="A32" s="16"/>
      <c r="B32" s="27" t="s">
        <v>10</v>
      </c>
      <c r="C32" s="25"/>
      <c r="D32" s="26"/>
    </row>
    <row r="33" spans="1:4" ht="15" x14ac:dyDescent="0.2">
      <c r="A33" s="28"/>
      <c r="B33" s="36" t="s">
        <v>14</v>
      </c>
      <c r="C33" s="29"/>
      <c r="D33" s="30"/>
    </row>
    <row r="34" spans="1:4" ht="16.5" thickBot="1" x14ac:dyDescent="0.3">
      <c r="A34" s="31"/>
      <c r="B34" s="32"/>
      <c r="C34" s="33" t="s">
        <v>11</v>
      </c>
      <c r="D34" s="34">
        <f>SUM(D19:D33)</f>
        <v>117.94999999999999</v>
      </c>
    </row>
    <row r="35" spans="1:4" ht="13.5" thickTop="1" x14ac:dyDescent="0.2"/>
    <row r="36" spans="1:4" ht="15" x14ac:dyDescent="0.2">
      <c r="A36" s="2"/>
    </row>
    <row r="37" spans="1:4" ht="15" x14ac:dyDescent="0.2">
      <c r="A37" s="2"/>
    </row>
    <row r="38" spans="1:4" ht="15" x14ac:dyDescent="0.2">
      <c r="A38" s="2" t="s">
        <v>12</v>
      </c>
    </row>
    <row r="39" spans="1:4" ht="15" x14ac:dyDescent="0.2">
      <c r="A39" s="2"/>
    </row>
    <row r="41" spans="1:4" ht="15" x14ac:dyDescent="0.2">
      <c r="A41" s="33"/>
      <c r="B41" t="s">
        <v>29</v>
      </c>
    </row>
    <row r="42" spans="1:4" ht="15" x14ac:dyDescent="0.2">
      <c r="A42" s="33"/>
    </row>
    <row r="43" spans="1:4" ht="15" x14ac:dyDescent="0.2">
      <c r="A43" s="33"/>
    </row>
    <row r="44" spans="1:4" x14ac:dyDescent="0.2">
      <c r="A44" s="35"/>
      <c r="B44" t="s">
        <v>30</v>
      </c>
    </row>
    <row r="45" spans="1:4" ht="15.75" x14ac:dyDescent="0.25">
      <c r="A45" s="32"/>
    </row>
    <row r="46" spans="1:4" ht="15" x14ac:dyDescent="0.2">
      <c r="A46" s="33"/>
    </row>
  </sheetData>
  <phoneticPr fontId="1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D46"/>
  <sheetViews>
    <sheetView topLeftCell="A7" workbookViewId="0">
      <selection activeCell="B19" sqref="B19"/>
    </sheetView>
  </sheetViews>
  <sheetFormatPr baseColWidth="10" defaultRowHeight="12.75" x14ac:dyDescent="0.2"/>
  <cols>
    <col min="1" max="1" width="6.42578125" customWidth="1"/>
    <col min="2" max="2" width="52.140625" customWidth="1"/>
    <col min="3" max="3" width="15.28515625" customWidth="1"/>
  </cols>
  <sheetData>
    <row r="1" spans="1:4" ht="20.25" x14ac:dyDescent="0.3">
      <c r="A1" s="1" t="s">
        <v>16</v>
      </c>
    </row>
    <row r="2" spans="1:4" ht="15" x14ac:dyDescent="0.2">
      <c r="A2" s="2" t="s">
        <v>17</v>
      </c>
    </row>
    <row r="3" spans="1:4" ht="15" x14ac:dyDescent="0.2">
      <c r="A3" s="2" t="s">
        <v>18</v>
      </c>
    </row>
    <row r="4" spans="1:4" x14ac:dyDescent="0.2">
      <c r="A4" s="3"/>
    </row>
    <row r="5" spans="1:4" x14ac:dyDescent="0.2">
      <c r="A5" s="3"/>
    </row>
    <row r="6" spans="1:4" x14ac:dyDescent="0.2">
      <c r="A6" s="3"/>
    </row>
    <row r="7" spans="1:4" x14ac:dyDescent="0.2">
      <c r="A7" s="3"/>
    </row>
    <row r="8" spans="1:4" x14ac:dyDescent="0.2">
      <c r="A8" s="3"/>
    </row>
    <row r="9" spans="1:4" ht="24" thickBot="1" x14ac:dyDescent="0.4">
      <c r="A9" s="4"/>
      <c r="B9" s="4" t="s">
        <v>0</v>
      </c>
      <c r="C9" s="5"/>
      <c r="D9" s="5"/>
    </row>
    <row r="10" spans="1:4" ht="13.5" thickTop="1" x14ac:dyDescent="0.2">
      <c r="A10" s="37" t="s">
        <v>15</v>
      </c>
      <c r="B10" s="6"/>
      <c r="C10" s="6"/>
      <c r="D10" s="6"/>
    </row>
    <row r="11" spans="1:4" ht="23.25" x14ac:dyDescent="0.35">
      <c r="A11" s="7"/>
      <c r="B11" s="8" t="s">
        <v>31</v>
      </c>
      <c r="C11" s="9">
        <f ca="1">TODAY()</f>
        <v>43493</v>
      </c>
    </row>
    <row r="12" spans="1:4" ht="23.25" x14ac:dyDescent="0.35">
      <c r="A12" s="10"/>
    </row>
    <row r="13" spans="1:4" x14ac:dyDescent="0.2">
      <c r="A13" s="3"/>
      <c r="C13" t="s">
        <v>20</v>
      </c>
    </row>
    <row r="14" spans="1:4" x14ac:dyDescent="0.2">
      <c r="A14" s="3"/>
    </row>
    <row r="15" spans="1:4" ht="18" x14ac:dyDescent="0.25">
      <c r="A15" s="11" t="s">
        <v>19</v>
      </c>
    </row>
    <row r="18" spans="1:4" ht="15.75" x14ac:dyDescent="0.25">
      <c r="A18" s="12" t="s">
        <v>1</v>
      </c>
      <c r="B18" s="13" t="s">
        <v>2</v>
      </c>
      <c r="C18" s="14" t="s">
        <v>3</v>
      </c>
      <c r="D18" s="15" t="s">
        <v>4</v>
      </c>
    </row>
    <row r="19" spans="1:4" ht="15" x14ac:dyDescent="0.2">
      <c r="A19" s="16">
        <v>10</v>
      </c>
      <c r="B19" s="17" t="s">
        <v>5</v>
      </c>
      <c r="C19" s="18">
        <v>8.5</v>
      </c>
      <c r="D19" s="19">
        <f>(A19*C19)</f>
        <v>85</v>
      </c>
    </row>
    <row r="20" spans="1:4" ht="15" x14ac:dyDescent="0.2">
      <c r="A20" s="16">
        <v>20</v>
      </c>
      <c r="B20" s="17" t="s">
        <v>6</v>
      </c>
      <c r="C20" s="18">
        <v>5.35</v>
      </c>
      <c r="D20" s="20">
        <f>(A20*C20)</f>
        <v>107</v>
      </c>
    </row>
    <row r="21" spans="1:4" ht="15" x14ac:dyDescent="0.2">
      <c r="A21" s="16">
        <v>10</v>
      </c>
      <c r="B21" s="17" t="s">
        <v>7</v>
      </c>
      <c r="C21" s="18">
        <v>2</v>
      </c>
      <c r="D21" s="20">
        <f>(A21*C21)</f>
        <v>20</v>
      </c>
    </row>
    <row r="22" spans="1:4" ht="15" x14ac:dyDescent="0.2">
      <c r="A22" s="16">
        <v>1</v>
      </c>
      <c r="B22" s="17" t="s">
        <v>8</v>
      </c>
      <c r="C22" s="18">
        <v>7</v>
      </c>
      <c r="D22" s="20">
        <f>(A22*C22)</f>
        <v>7</v>
      </c>
    </row>
    <row r="23" spans="1:4" ht="15.75" x14ac:dyDescent="0.25">
      <c r="A23" s="21"/>
      <c r="B23" s="22"/>
      <c r="C23" s="23"/>
      <c r="D23" s="24"/>
    </row>
    <row r="24" spans="1:4" ht="15.75" x14ac:dyDescent="0.25">
      <c r="A24" s="21"/>
      <c r="B24" s="22"/>
      <c r="C24" s="25"/>
      <c r="D24" s="24"/>
    </row>
    <row r="25" spans="1:4" ht="15.75" x14ac:dyDescent="0.25">
      <c r="A25" s="21"/>
      <c r="B25" s="17" t="s">
        <v>9</v>
      </c>
      <c r="C25" s="25"/>
      <c r="D25" s="26"/>
    </row>
    <row r="26" spans="1:4" ht="15.75" x14ac:dyDescent="0.25">
      <c r="A26" s="21"/>
      <c r="B26" s="17"/>
      <c r="C26" s="18"/>
      <c r="D26" s="26"/>
    </row>
    <row r="27" spans="1:4" ht="15.75" x14ac:dyDescent="0.25">
      <c r="A27" s="21">
        <v>2</v>
      </c>
      <c r="B27" s="17" t="s">
        <v>5</v>
      </c>
      <c r="C27" s="18">
        <v>8.5</v>
      </c>
      <c r="D27" s="20">
        <f>(A27*C27)</f>
        <v>17</v>
      </c>
    </row>
    <row r="28" spans="1:4" ht="15.75" x14ac:dyDescent="0.25">
      <c r="A28" s="21">
        <v>2</v>
      </c>
      <c r="B28" s="17" t="s">
        <v>6</v>
      </c>
      <c r="C28" s="18">
        <v>5.35</v>
      </c>
      <c r="D28" s="20">
        <f>(A28*C28)</f>
        <v>10.7</v>
      </c>
    </row>
    <row r="29" spans="1:4" ht="15" x14ac:dyDescent="0.2">
      <c r="A29" s="16">
        <v>2</v>
      </c>
      <c r="B29" s="17" t="s">
        <v>7</v>
      </c>
      <c r="C29" s="18">
        <v>2</v>
      </c>
      <c r="D29" s="20">
        <f>(A29*C29)</f>
        <v>4</v>
      </c>
    </row>
    <row r="30" spans="1:4" ht="15.75" x14ac:dyDescent="0.25">
      <c r="A30" s="16"/>
      <c r="B30" s="22"/>
      <c r="C30" s="25"/>
      <c r="D30" s="26"/>
    </row>
    <row r="31" spans="1:4" ht="15" x14ac:dyDescent="0.2">
      <c r="A31" s="16"/>
      <c r="B31" s="27" t="s">
        <v>13</v>
      </c>
      <c r="C31" s="25"/>
      <c r="D31" s="26"/>
    </row>
    <row r="32" spans="1:4" ht="15" x14ac:dyDescent="0.2">
      <c r="A32" s="16"/>
      <c r="B32" s="27" t="s">
        <v>10</v>
      </c>
      <c r="C32" s="25"/>
      <c r="D32" s="26"/>
    </row>
    <row r="33" spans="1:4" ht="15" x14ac:dyDescent="0.2">
      <c r="A33" s="28"/>
      <c r="B33" s="36" t="s">
        <v>14</v>
      </c>
      <c r="C33" s="29"/>
      <c r="D33" s="30"/>
    </row>
    <row r="34" spans="1:4" ht="16.5" thickBot="1" x14ac:dyDescent="0.3">
      <c r="A34" s="31"/>
      <c r="B34" s="32"/>
      <c r="C34" s="33" t="s">
        <v>11</v>
      </c>
      <c r="D34" s="34">
        <f>SUM(D19:D33)</f>
        <v>250.7</v>
      </c>
    </row>
    <row r="35" spans="1:4" ht="13.5" thickTop="1" x14ac:dyDescent="0.2"/>
    <row r="36" spans="1:4" ht="15" x14ac:dyDescent="0.2">
      <c r="A36" s="2"/>
    </row>
    <row r="37" spans="1:4" ht="15" x14ac:dyDescent="0.2">
      <c r="A37" s="2"/>
    </row>
    <row r="38" spans="1:4" ht="15" x14ac:dyDescent="0.2">
      <c r="A38" s="2" t="s">
        <v>12</v>
      </c>
    </row>
    <row r="39" spans="1:4" ht="15" x14ac:dyDescent="0.2">
      <c r="A39" s="2"/>
    </row>
    <row r="41" spans="1:4" ht="15" x14ac:dyDescent="0.2">
      <c r="A41" s="33"/>
      <c r="B41" t="s">
        <v>29</v>
      </c>
    </row>
    <row r="42" spans="1:4" ht="15" x14ac:dyDescent="0.2">
      <c r="A42" s="33"/>
    </row>
    <row r="43" spans="1:4" ht="15" x14ac:dyDescent="0.2">
      <c r="A43" s="33"/>
    </row>
    <row r="44" spans="1:4" x14ac:dyDescent="0.2">
      <c r="A44" s="35"/>
      <c r="B44" t="s">
        <v>30</v>
      </c>
    </row>
    <row r="45" spans="1:4" ht="15.75" x14ac:dyDescent="0.25">
      <c r="A45" s="32"/>
    </row>
    <row r="46" spans="1:4" ht="15" x14ac:dyDescent="0.2">
      <c r="A46" s="33"/>
    </row>
  </sheetData>
  <phoneticPr fontId="1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D46"/>
  <sheetViews>
    <sheetView topLeftCell="A11" workbookViewId="0">
      <selection activeCell="C36" sqref="C36"/>
    </sheetView>
  </sheetViews>
  <sheetFormatPr baseColWidth="10" defaultRowHeight="12.75" x14ac:dyDescent="0.2"/>
  <cols>
    <col min="1" max="1" width="6.42578125" customWidth="1"/>
    <col min="2" max="2" width="52.140625" customWidth="1"/>
    <col min="3" max="3" width="15.28515625" customWidth="1"/>
  </cols>
  <sheetData>
    <row r="1" spans="1:4" ht="20.25" x14ac:dyDescent="0.3">
      <c r="A1" s="1" t="s">
        <v>16</v>
      </c>
    </row>
    <row r="2" spans="1:4" ht="15" x14ac:dyDescent="0.2">
      <c r="A2" s="2" t="s">
        <v>17</v>
      </c>
    </row>
    <row r="3" spans="1:4" ht="15" x14ac:dyDescent="0.2">
      <c r="A3" s="2" t="s">
        <v>18</v>
      </c>
    </row>
    <row r="4" spans="1:4" x14ac:dyDescent="0.2">
      <c r="A4" s="3"/>
    </row>
    <row r="5" spans="1:4" x14ac:dyDescent="0.2">
      <c r="A5" s="3"/>
    </row>
    <row r="6" spans="1:4" x14ac:dyDescent="0.2">
      <c r="A6" s="3"/>
    </row>
    <row r="7" spans="1:4" x14ac:dyDescent="0.2">
      <c r="A7" s="3"/>
    </row>
    <row r="8" spans="1:4" x14ac:dyDescent="0.2">
      <c r="A8" s="3"/>
    </row>
    <row r="9" spans="1:4" ht="24" thickBot="1" x14ac:dyDescent="0.4">
      <c r="A9" s="4"/>
      <c r="B9" s="4" t="s">
        <v>0</v>
      </c>
      <c r="C9" s="5"/>
      <c r="D9" s="5"/>
    </row>
    <row r="10" spans="1:4" ht="13.5" thickTop="1" x14ac:dyDescent="0.2">
      <c r="A10" s="37" t="s">
        <v>15</v>
      </c>
      <c r="B10" s="6"/>
      <c r="C10" s="6"/>
      <c r="D10" s="6"/>
    </row>
    <row r="11" spans="1:4" ht="23.25" x14ac:dyDescent="0.35">
      <c r="A11" s="7"/>
      <c r="B11" s="8" t="s">
        <v>32</v>
      </c>
      <c r="C11" s="9">
        <f ca="1">TODAY()</f>
        <v>43493</v>
      </c>
    </row>
    <row r="12" spans="1:4" ht="23.25" x14ac:dyDescent="0.35">
      <c r="A12" s="10"/>
    </row>
    <row r="13" spans="1:4" x14ac:dyDescent="0.2">
      <c r="A13" s="3"/>
      <c r="C13" t="s">
        <v>20</v>
      </c>
    </row>
    <row r="14" spans="1:4" x14ac:dyDescent="0.2">
      <c r="A14" s="3"/>
    </row>
    <row r="15" spans="1:4" ht="18" x14ac:dyDescent="0.25">
      <c r="A15" s="11" t="s">
        <v>19</v>
      </c>
    </row>
    <row r="18" spans="1:4" ht="15.75" x14ac:dyDescent="0.25">
      <c r="A18" s="12" t="s">
        <v>1</v>
      </c>
      <c r="B18" s="13" t="s">
        <v>2</v>
      </c>
      <c r="C18" s="14" t="s">
        <v>3</v>
      </c>
      <c r="D18" s="15" t="s">
        <v>4</v>
      </c>
    </row>
    <row r="19" spans="1:4" ht="15" x14ac:dyDescent="0.2">
      <c r="A19" s="16">
        <v>15</v>
      </c>
      <c r="B19" s="17" t="s">
        <v>5</v>
      </c>
      <c r="C19" s="18">
        <v>8.5</v>
      </c>
      <c r="D19" s="19">
        <f>(A19*C19)</f>
        <v>127.5</v>
      </c>
    </row>
    <row r="20" spans="1:4" ht="15" x14ac:dyDescent="0.2">
      <c r="A20" s="16">
        <v>15</v>
      </c>
      <c r="B20" s="17" t="s">
        <v>6</v>
      </c>
      <c r="C20" s="18">
        <v>5.35</v>
      </c>
      <c r="D20" s="20">
        <f>(A20*C20)</f>
        <v>80.25</v>
      </c>
    </row>
    <row r="21" spans="1:4" ht="15" x14ac:dyDescent="0.2">
      <c r="A21" s="16">
        <v>15</v>
      </c>
      <c r="B21" s="17" t="s">
        <v>7</v>
      </c>
      <c r="C21" s="18">
        <v>2</v>
      </c>
      <c r="D21" s="20">
        <f>(A21*C21)</f>
        <v>30</v>
      </c>
    </row>
    <row r="22" spans="1:4" ht="15" x14ac:dyDescent="0.2">
      <c r="A22" s="16">
        <v>1</v>
      </c>
      <c r="B22" s="17" t="s">
        <v>8</v>
      </c>
      <c r="C22" s="18">
        <v>7</v>
      </c>
      <c r="D22" s="20">
        <f>(A22*C22)</f>
        <v>7</v>
      </c>
    </row>
    <row r="23" spans="1:4" ht="15.75" x14ac:dyDescent="0.25">
      <c r="A23" s="21"/>
      <c r="B23" s="22"/>
      <c r="C23" s="23"/>
      <c r="D23" s="24"/>
    </row>
    <row r="24" spans="1:4" ht="15.75" x14ac:dyDescent="0.25">
      <c r="A24" s="21"/>
      <c r="B24" s="22"/>
      <c r="C24" s="25"/>
      <c r="D24" s="24"/>
    </row>
    <row r="25" spans="1:4" ht="15.75" x14ac:dyDescent="0.25">
      <c r="A25" s="21"/>
      <c r="B25" s="17" t="s">
        <v>9</v>
      </c>
      <c r="C25" s="25"/>
      <c r="D25" s="26"/>
    </row>
    <row r="26" spans="1:4" ht="15.75" x14ac:dyDescent="0.25">
      <c r="A26" s="21"/>
      <c r="B26" s="17"/>
      <c r="C26" s="18"/>
      <c r="D26" s="26"/>
    </row>
    <row r="27" spans="1:4" ht="15.75" x14ac:dyDescent="0.25">
      <c r="A27" s="21">
        <v>0</v>
      </c>
      <c r="B27" s="17" t="s">
        <v>5</v>
      </c>
      <c r="C27" s="18">
        <v>8.5</v>
      </c>
      <c r="D27" s="20">
        <f>(A27*C27)</f>
        <v>0</v>
      </c>
    </row>
    <row r="28" spans="1:4" ht="15.75" x14ac:dyDescent="0.25">
      <c r="A28" s="21">
        <v>0</v>
      </c>
      <c r="B28" s="17" t="s">
        <v>6</v>
      </c>
      <c r="C28" s="18">
        <v>5.35</v>
      </c>
      <c r="D28" s="20">
        <f>(A28*C28)</f>
        <v>0</v>
      </c>
    </row>
    <row r="29" spans="1:4" ht="15" x14ac:dyDescent="0.2">
      <c r="A29" s="16">
        <v>0</v>
      </c>
      <c r="B29" s="17" t="s">
        <v>7</v>
      </c>
      <c r="C29" s="18">
        <v>2</v>
      </c>
      <c r="D29" s="20">
        <f>(A29*C29)</f>
        <v>0</v>
      </c>
    </row>
    <row r="30" spans="1:4" ht="15.75" x14ac:dyDescent="0.25">
      <c r="A30" s="16"/>
      <c r="B30" s="22"/>
      <c r="C30" s="25"/>
      <c r="D30" s="26"/>
    </row>
    <row r="31" spans="1:4" ht="15" x14ac:dyDescent="0.2">
      <c r="A31" s="16"/>
      <c r="B31" s="27" t="s">
        <v>13</v>
      </c>
      <c r="C31" s="25"/>
      <c r="D31" s="26"/>
    </row>
    <row r="32" spans="1:4" ht="15" x14ac:dyDescent="0.2">
      <c r="A32" s="16"/>
      <c r="B32" s="27" t="s">
        <v>10</v>
      </c>
      <c r="C32" s="25"/>
      <c r="D32" s="26"/>
    </row>
    <row r="33" spans="1:4" ht="15" x14ac:dyDescent="0.2">
      <c r="A33" s="28"/>
      <c r="B33" s="36" t="s">
        <v>14</v>
      </c>
      <c r="C33" s="29"/>
      <c r="D33" s="30"/>
    </row>
    <row r="34" spans="1:4" ht="16.5" thickBot="1" x14ac:dyDescent="0.3">
      <c r="A34" s="31"/>
      <c r="B34" s="32"/>
      <c r="C34" s="33" t="s">
        <v>11</v>
      </c>
      <c r="D34" s="34">
        <f>SUM(D19:D33)</f>
        <v>244.75</v>
      </c>
    </row>
    <row r="35" spans="1:4" ht="13.5" thickTop="1" x14ac:dyDescent="0.2"/>
    <row r="36" spans="1:4" ht="15" x14ac:dyDescent="0.2">
      <c r="A36" s="2"/>
    </row>
    <row r="37" spans="1:4" ht="15" x14ac:dyDescent="0.2">
      <c r="A37" s="2"/>
    </row>
    <row r="38" spans="1:4" ht="15" x14ac:dyDescent="0.2">
      <c r="A38" s="2" t="s">
        <v>12</v>
      </c>
    </row>
    <row r="39" spans="1:4" ht="15" x14ac:dyDescent="0.2">
      <c r="A39" s="2"/>
    </row>
    <row r="41" spans="1:4" ht="15" x14ac:dyDescent="0.2">
      <c r="A41" s="33"/>
      <c r="B41" t="s">
        <v>29</v>
      </c>
    </row>
    <row r="42" spans="1:4" ht="15" x14ac:dyDescent="0.2">
      <c r="A42" s="33"/>
    </row>
    <row r="43" spans="1:4" ht="15" x14ac:dyDescent="0.2">
      <c r="A43" s="33"/>
    </row>
    <row r="44" spans="1:4" x14ac:dyDescent="0.2">
      <c r="A44" s="35"/>
      <c r="B44" t="s">
        <v>30</v>
      </c>
    </row>
    <row r="45" spans="1:4" ht="15.75" x14ac:dyDescent="0.25">
      <c r="A45" s="32"/>
    </row>
    <row r="46" spans="1:4" ht="15" x14ac:dyDescent="0.2">
      <c r="A46" s="33"/>
    </row>
  </sheetData>
  <phoneticPr fontId="1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J19"/>
  <sheetViews>
    <sheetView tabSelected="1" workbookViewId="0">
      <selection activeCell="F20" sqref="F20"/>
    </sheetView>
  </sheetViews>
  <sheetFormatPr baseColWidth="10" defaultRowHeight="12.75" x14ac:dyDescent="0.2"/>
  <cols>
    <col min="1" max="1" width="24.7109375" customWidth="1"/>
    <col min="2" max="2" width="14.85546875" customWidth="1"/>
    <col min="3" max="3" width="8.85546875" style="39" customWidth="1"/>
    <col min="4" max="4" width="9.85546875" bestFit="1" customWidth="1"/>
    <col min="5" max="5" width="10.5703125" style="40" bestFit="1" customWidth="1"/>
    <col min="6" max="6" width="10" bestFit="1" customWidth="1"/>
    <col min="7" max="7" width="10.42578125" bestFit="1" customWidth="1"/>
    <col min="8" max="8" width="12.5703125" bestFit="1" customWidth="1"/>
    <col min="9" max="9" width="9.42578125" bestFit="1" customWidth="1"/>
    <col min="10" max="10" width="12.5703125" bestFit="1" customWidth="1"/>
  </cols>
  <sheetData>
    <row r="1" spans="1:10" ht="20.25" x14ac:dyDescent="0.3">
      <c r="A1" s="38" t="s">
        <v>44</v>
      </c>
    </row>
    <row r="2" spans="1:10" ht="20.25" x14ac:dyDescent="0.3">
      <c r="A2" s="38"/>
    </row>
    <row r="3" spans="1:10" s="48" customFormat="1" x14ac:dyDescent="0.2">
      <c r="B3" s="41" t="s">
        <v>25</v>
      </c>
      <c r="C3" s="41" t="s">
        <v>1</v>
      </c>
      <c r="D3" s="48" t="s">
        <v>9</v>
      </c>
      <c r="E3" s="49" t="s">
        <v>36</v>
      </c>
      <c r="F3" s="50" t="s">
        <v>37</v>
      </c>
      <c r="G3" s="50" t="s">
        <v>38</v>
      </c>
      <c r="H3" s="50" t="s">
        <v>40</v>
      </c>
      <c r="I3" s="50" t="s">
        <v>41</v>
      </c>
      <c r="J3" s="61" t="s">
        <v>39</v>
      </c>
    </row>
    <row r="4" spans="1:10" ht="15" x14ac:dyDescent="0.25">
      <c r="A4" s="62" t="s">
        <v>5</v>
      </c>
      <c r="B4" s="53">
        <f>SUM('FF Muster 1'!D19,'FF Muster 2'!D19,'FF Muster 3'!D19,'FF Muster 4'!D19,'FF Muster 5'!D19)</f>
        <v>416.5</v>
      </c>
      <c r="C4" s="58">
        <f>(B4/8.5)</f>
        <v>49</v>
      </c>
      <c r="D4" s="58">
        <f>(B8/8.5)</f>
        <v>3</v>
      </c>
      <c r="E4" s="58">
        <f>[1]Vereine!$H$32</f>
        <v>50</v>
      </c>
      <c r="F4" s="58">
        <f>[1]Vereine!$H$33</f>
        <v>120</v>
      </c>
      <c r="G4" s="58">
        <f>[1]Vereine!$H$31</f>
        <v>32</v>
      </c>
      <c r="H4" s="58">
        <f>SUM(C4:G4)</f>
        <v>254</v>
      </c>
      <c r="I4" s="59">
        <f>[2]Gesamtrechnung!$E$4</f>
        <v>81</v>
      </c>
      <c r="J4" s="60">
        <f>SUM(H4:I4)</f>
        <v>335</v>
      </c>
    </row>
    <row r="5" spans="1:10" ht="14.25" x14ac:dyDescent="0.2">
      <c r="A5" s="52" t="s">
        <v>6</v>
      </c>
      <c r="B5" s="53">
        <f>SUM('FF Muster 1'!D20,'FF Muster 2'!D20,'FF Muster 3'!D20,'FF Muster 4'!D20,'FF Muster 5'!D20)</f>
        <v>315.64999999999998</v>
      </c>
      <c r="C5" s="54">
        <f>(B5/5.35)</f>
        <v>59</v>
      </c>
      <c r="D5" s="54">
        <f>(B9/5.35)</f>
        <v>11.000000000000002</v>
      </c>
      <c r="E5" s="51"/>
      <c r="F5" s="43"/>
      <c r="G5" s="43"/>
    </row>
    <row r="6" spans="1:10" ht="14.25" x14ac:dyDescent="0.2">
      <c r="A6" s="52" t="s">
        <v>7</v>
      </c>
      <c r="B6" s="53">
        <f>SUM('FF Muster 1'!D21,'FF Muster 2'!D21,'FF Muster 3'!D21,'FF Muster 5'!D21)</f>
        <v>78</v>
      </c>
      <c r="C6" s="54">
        <f>(B6/2)</f>
        <v>39</v>
      </c>
      <c r="D6" s="54">
        <f>(B10/2)</f>
        <v>1</v>
      </c>
      <c r="E6" s="51"/>
      <c r="F6" s="43"/>
      <c r="G6" s="43"/>
    </row>
    <row r="7" spans="1:10" ht="14.25" x14ac:dyDescent="0.2">
      <c r="A7" s="52" t="s">
        <v>8</v>
      </c>
      <c r="B7" s="53">
        <f>SUM('FF Muster 1'!D22,'FF Muster 2'!D22,'FF Muster 3'!D22,'FF Muster 4'!D22,'FF Muster 5'!D22)</f>
        <v>35</v>
      </c>
      <c r="C7" s="54">
        <f>(B7/7)</f>
        <v>5</v>
      </c>
      <c r="D7" s="56"/>
      <c r="E7" s="51"/>
      <c r="F7" s="43"/>
      <c r="G7" s="52"/>
    </row>
    <row r="8" spans="1:10" ht="14.25" x14ac:dyDescent="0.2">
      <c r="A8" s="52" t="s">
        <v>21</v>
      </c>
      <c r="B8" s="53">
        <f>SUM('FF Muster 1'!D27,'FF Muster 2'!D27,'FF Muster 3'!D27,'FF Muster 4'!D27,'FF Muster 5'!D27)</f>
        <v>25.5</v>
      </c>
      <c r="C8" s="57"/>
      <c r="D8" s="51"/>
      <c r="E8" s="51"/>
      <c r="F8" s="43"/>
      <c r="G8" s="43"/>
    </row>
    <row r="9" spans="1:10" ht="14.25" x14ac:dyDescent="0.2">
      <c r="A9" s="52" t="s">
        <v>22</v>
      </c>
      <c r="B9" s="53">
        <f>SUM('FF Muster 1'!D28,'FF Muster 2'!D28,'FF Muster 3'!D28,E10)</f>
        <v>58.85</v>
      </c>
      <c r="C9" s="57"/>
      <c r="D9" s="51"/>
      <c r="E9" s="51"/>
      <c r="F9" s="43"/>
      <c r="G9" s="43"/>
    </row>
    <row r="10" spans="1:10" ht="14.25" x14ac:dyDescent="0.2">
      <c r="A10" s="52" t="s">
        <v>23</v>
      </c>
      <c r="B10" s="53">
        <f>SUM('FF Muster 1'!D29,'FF Muster 2'!D29,'FF Muster 3'!D29,E11)</f>
        <v>2</v>
      </c>
      <c r="C10" s="57"/>
      <c r="D10" s="51"/>
      <c r="E10" s="51"/>
      <c r="F10" s="43"/>
      <c r="G10" s="43"/>
    </row>
    <row r="11" spans="1:10" ht="14.25" x14ac:dyDescent="0.2">
      <c r="A11" s="43"/>
      <c r="B11" s="43"/>
      <c r="C11" s="44"/>
      <c r="D11" s="43"/>
      <c r="E11" s="51"/>
      <c r="F11" s="43"/>
      <c r="G11" s="43"/>
    </row>
    <row r="12" spans="1:10" ht="14.25" x14ac:dyDescent="0.2">
      <c r="A12" s="52" t="s">
        <v>24</v>
      </c>
      <c r="B12" s="53">
        <f>SUM(B4:B11)</f>
        <v>931.5</v>
      </c>
      <c r="C12" s="55"/>
      <c r="D12" s="43"/>
      <c r="E12" s="51"/>
      <c r="F12" s="43"/>
      <c r="G12" s="43"/>
    </row>
    <row r="15" spans="1:10" ht="15" x14ac:dyDescent="0.25">
      <c r="A15" s="43" t="s">
        <v>35</v>
      </c>
      <c r="B15" s="43"/>
      <c r="C15" s="44"/>
    </row>
    <row r="16" spans="1:10" ht="15" x14ac:dyDescent="0.25">
      <c r="A16" s="43" t="s">
        <v>43</v>
      </c>
      <c r="B16" s="42"/>
      <c r="C16" s="45"/>
    </row>
    <row r="17" spans="1:3" ht="15" x14ac:dyDescent="0.25">
      <c r="A17" s="47" t="s">
        <v>42</v>
      </c>
      <c r="B17" s="46"/>
      <c r="C17" s="44"/>
    </row>
    <row r="18" spans="1:3" ht="14.25" x14ac:dyDescent="0.2">
      <c r="A18" s="42" t="s">
        <v>33</v>
      </c>
      <c r="B18" s="42"/>
      <c r="C18" s="44"/>
    </row>
    <row r="19" spans="1:3" ht="14.25" x14ac:dyDescent="0.2">
      <c r="A19" s="46" t="s">
        <v>34</v>
      </c>
      <c r="B19" s="46"/>
      <c r="C19" s="44"/>
    </row>
  </sheetData>
  <phoneticPr fontId="15" type="noConversion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FF Muster 1</vt:lpstr>
      <vt:lpstr>FF Muster 2</vt:lpstr>
      <vt:lpstr>FF Muster 3</vt:lpstr>
      <vt:lpstr>FF Muster 4</vt:lpstr>
      <vt:lpstr>FF Muster 5</vt:lpstr>
      <vt:lpstr>Gesamtabrechnung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Johanna Rauch</cp:lastModifiedBy>
  <cp:lastPrinted>2011-01-15T13:32:24Z</cp:lastPrinted>
  <dcterms:created xsi:type="dcterms:W3CDTF">2010-12-09T10:46:35Z</dcterms:created>
  <dcterms:modified xsi:type="dcterms:W3CDTF">2019-01-28T14:38:39Z</dcterms:modified>
</cp:coreProperties>
</file>